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 2018\INFORME MENSUAL FEBRERO  2018\"/>
    </mc:Choice>
  </mc:AlternateContent>
  <bookViews>
    <workbookView xWindow="0" yWindow="0" windowWidth="24000" windowHeight="943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" sheetId="41" state="hidden" r:id="rId16"/>
    <sheet name="FEBRERO" sheetId="42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2" l="1"/>
  <c r="F19" i="42"/>
  <c r="F18" i="42"/>
  <c r="F17" i="42"/>
  <c r="F13" i="42"/>
  <c r="F14" i="42"/>
  <c r="F15" i="42" s="1"/>
  <c r="F8" i="42"/>
  <c r="F9" i="42" s="1"/>
  <c r="F10" i="42" s="1"/>
  <c r="F11" i="42" s="1"/>
  <c r="F12" i="42" s="1"/>
  <c r="F16" i="42" l="1"/>
  <c r="F18" i="41"/>
  <c r="F17" i="41"/>
  <c r="E20" i="41" l="1"/>
  <c r="F8" i="41" l="1"/>
  <c r="F9" i="41" s="1"/>
  <c r="F10" i="41" s="1"/>
  <c r="F11" i="41" s="1"/>
  <c r="F12" i="41" s="1"/>
  <c r="F13" i="41" s="1"/>
  <c r="F14" i="41" s="1"/>
  <c r="F15" i="41" s="1"/>
  <c r="F16" i="41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<sst xmlns="http://schemas.openxmlformats.org/spreadsheetml/2006/main" count="597" uniqueCount="342">
  <si>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</si>
  <si>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</si>
  <si>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</si>
  <si>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</si>
  <si>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</si>
  <si>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</si>
  <si>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</si>
  <si>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</si>
  <si>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</si>
  <si>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</si>
  <si>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</si>
  <si>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</si>
  <si>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</si>
  <si>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</si>
  <si>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</si>
  <si>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</si>
  <si>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</si>
  <si>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</si>
  <si>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</si>
  <si>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</si>
  <si>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</si>
  <si>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</si>
  <si>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</si>
  <si>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</si>
  <si>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</si>
  <si>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</si>
  <si>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</si>
  <si>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</si>
  <si>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</si>
  <si>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</si>
  <si>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</si>
  <si>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</si>
  <si>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</si>
  <si>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</si>
  <si>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</si>
  <si>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</si>
  <si>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</si>
  <si>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</si>
  <si>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</si>
  <si>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</si>
  <si>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</si>
  <si>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</si>
  <si>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</si>
  <si>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</si>
  <si>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</si>
  <si>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</si>
  <si>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</si>
  <si>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</si>
  <si>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</si>
  <si>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</si>
  <si>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</si>
  <si>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</si>
  <si>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</si>
  <si>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</si>
  <si>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</si>
  <si>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</si>
  <si>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</si>
  <si>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</si>
  <si>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</si>
  <si>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</si>
  <si>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</si>
  <si>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</si>
  <si>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</si>
  <si>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</si>
  <si>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</si>
  <si>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</si>
  <si>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</si>
  <si>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</si>
  <si>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</si>
  <si>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</si>
  <si>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</si>
  <si>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</si>
  <si>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</si>
  <si>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</si>
  <si>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</si>
  <si>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</si>
  <si>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</si>
  <si>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</si>
  <si>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</si>
  <si>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</si>
  <si>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</si>
  <si>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</si>
  <si>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</si>
  <si>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</si>
  <si>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</si>
  <si>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</si>
  <si>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</si>
  <si>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</si>
  <si>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</si>
  <si>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</si>
  <si>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</si>
  <si>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</si>
  <si>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</si>
  <si>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</si>
  <si>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</si>
  <si>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</si>
  <si>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</si>
  <si>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</si>
  <si>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</si>
  <si>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</si>
  <si>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</si>
  <si>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</si>
  <si>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</si>
  <si>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</si>
  <si>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</si>
  <si>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</si>
  <si>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</si>
  <si>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</si>
  <si>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</si>
  <si>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</si>
  <si>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</si>
  <si>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</si>
  <si>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</si>
  <si>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</si>
  <si>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</si>
  <si>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</si>
  <si>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</si>
  <si>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</si>
  <si>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</si>
  <si>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</si>
  <si>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</si>
  <si>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</si>
  <si>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</si>
  <si>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</si>
  <si>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</si>
  <si>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</si>
  <si>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</si>
  <si>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</si>
  <si>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</si>
  <si>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</si>
  <si>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</si>
  <si>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</si>
  <si>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</si>
  <si>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</si>
  <si>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</si>
  <si>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</si>
  <si>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</si>
  <si>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</si>
  <si>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</si>
  <si>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</si>
  <si>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</si>
  <si>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</si>
  <si>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</si>
  <si>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</si>
  <si>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</si>
  <si>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</si>
  <si>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</si>
  <si>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</si>
  <si>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</si>
  <si>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</si>
  <si>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</si>
  <si>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</si>
  <si>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</si>
  <si>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</si>
  <si>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</si>
  <si>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</si>
  <si>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</si>
  <si>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</si>
  <si>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</si>
  <si>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</si>
  <si>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</si>
  <si>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</si>
  <si>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</si>
  <si>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</si>
  <si>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</si>
  <si>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</si>
  <si>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</si>
  <si>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</si>
  <si>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</si>
  <si>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</si>
  <si>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</si>
  <si>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</si>
  <si>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</si>
  <si>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</si>
  <si>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</si>
  <si>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</si>
  <si>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</si>
  <si>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</si>
  <si>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</si>
  <si>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</si>
  <si>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</si>
  <si>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</si>
  <si>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</si>
  <si>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</si>
  <si>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</si>
  <si>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</si>
  <si>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</si>
  <si>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</si>
  <si>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</si>
  <si>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</si>
  <si>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</si>
  <si>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</si>
  <si>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</si>
  <si>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</si>
  <si>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</si>
  <si>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</si>
  <si>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</si>
  <si>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</si>
  <si>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</si>
  <si>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</si>
  <si>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</si>
  <si>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</si>
  <si>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</si>
  <si>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</si>
  <si>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</si>
  <si>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</si>
  <si>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</si>
  <si>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</si>
  <si>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</si>
  <si>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</si>
  <si>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</si>
  <si>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</si>
  <si>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</si>
  <si>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</si>
  <si>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</si>
  <si>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</si>
  <si>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</si>
  <si>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</si>
  <si>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</si>
  <si>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</si>
  <si>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</si>
  <si>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</si>
  <si>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</si>
  <si>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</si>
  <si>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</si>
  <si>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</si>
  <si>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</si>
  <si>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</si>
  <si>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</si>
  <si>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</si>
  <si>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</si>
  <si>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</si>
  <si>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</si>
  <si>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</si>
  <si>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</si>
  <si>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</si>
  <si>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</si>
  <si>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</si>
  <si>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</si>
  <si>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</si>
  <si>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</si>
  <si>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</si>
  <si>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</si>
  <si>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</si>
  <si>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</si>
  <si>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</si>
  <si>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</si>
  <si>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</si>
  <si>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</si>
  <si>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</si>
  <si>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</si>
  <si>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</si>
  <si>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</si>
  <si>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</si>
  <si>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</si>
  <si>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</si>
  <si>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</si>
  <si>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</si>
  <si>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</si>
  <si>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</si>
  <si>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</si>
  <si>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</si>
  <si>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</si>
  <si>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</si>
  <si>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</si>
  <si>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</si>
  <si>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</si>
  <si>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</si>
  <si>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</si>
  <si>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</si>
  <si>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</si>
  <si>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</si>
  <si>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</si>
  <si>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</si>
  <si>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</si>
  <si>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</si>
  <si>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</si>
  <si>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</si>
  <si>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</si>
  <si>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</si>
  <si>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</si>
  <si>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</si>
  <si>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</si>
  <si>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</si>
  <si>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</si>
  <si>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</si>
  <si>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</si>
  <si>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</si>
  <si>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</si>
  <si>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</si>
  <si>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</si>
  <si>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</si>
  <si>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</si>
  <si>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</si>
  <si>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</si>
  <si>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</si>
  <si>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</si>
  <si>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</si>
  <si>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</si>
  <si>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</si>
  <si>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</si>
  <si>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</si>
  <si>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</si>
  <si>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</si>
  <si>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</si>
  <si>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</si>
  <si>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</si>
  <si>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</si>
  <si>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</si>
  <si>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</si>
  <si>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</si>
  <si>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</si>
  <si>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</si>
  <si>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</si>
  <si>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</si>
  <si>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</si>
  <si>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Julio Antonio Alcantara Galvan Caja CH.</t>
  </si>
  <si>
    <t>Balance anterior al 31/12/2017</t>
  </si>
  <si>
    <t>000575</t>
  </si>
  <si>
    <t>000576</t>
  </si>
  <si>
    <t>000577</t>
  </si>
  <si>
    <t>000578</t>
  </si>
  <si>
    <t>000579</t>
  </si>
  <si>
    <t>000580</t>
  </si>
  <si>
    <t>000581</t>
  </si>
  <si>
    <t>Viamar, S.A.</t>
  </si>
  <si>
    <t>Luis Fernandez</t>
  </si>
  <si>
    <t>Julio A. Feliz (Viaticos )</t>
  </si>
  <si>
    <t>Anulacion de Cheque No.572</t>
  </si>
  <si>
    <t>Balance anterior al 31/01/2018</t>
  </si>
  <si>
    <t>000582</t>
  </si>
  <si>
    <t>000583</t>
  </si>
  <si>
    <t>000584</t>
  </si>
  <si>
    <t>000585</t>
  </si>
  <si>
    <t>000586</t>
  </si>
  <si>
    <t>000587</t>
  </si>
  <si>
    <t>000588</t>
  </si>
  <si>
    <t>000589</t>
  </si>
  <si>
    <t>000590</t>
  </si>
  <si>
    <t>Colector Internos Internos</t>
  </si>
  <si>
    <t>Fredy Ciprian Jimenez</t>
  </si>
  <si>
    <t>José Luis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</si>
</sst>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666750</xdr:colOff>
      <xdr:row>2</xdr:row>
      <xdr:rowOff>266700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81099" cy="761995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0</xdr:row>
      <xdr:rowOff>35053</xdr:rowOff>
    </xdr:from>
    <xdr:to>
      <xdr:col>5</xdr:col>
      <xdr:colOff>219075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5053"/>
          <a:ext cx="942975" cy="717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552450</xdr:colOff>
      <xdr:row>2</xdr:row>
      <xdr:rowOff>133350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066799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54103</xdr:rowOff>
    </xdr:from>
    <xdr:to>
      <xdr:col>4</xdr:col>
      <xdr:colOff>1028700</xdr:colOff>
      <xdr:row>2</xdr:row>
      <xdr:rowOff>161925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54103"/>
          <a:ext cx="1009650" cy="717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96" t="s">
        <v>0</v>
      </c>
      <c r="E6" s="96" t="s">
        <v>1</v>
      </c>
      <c r="F6" s="9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97"/>
      <c r="E7" s="97"/>
      <c r="F7" s="99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01"/>
      <c r="E7" s="101"/>
      <c r="F7" s="103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01"/>
      <c r="E7" s="101"/>
      <c r="F7" s="103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01"/>
      <c r="E7" s="101"/>
      <c r="F7" s="103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01"/>
      <c r="E7" s="101"/>
      <c r="F7" s="103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01"/>
      <c r="E7" s="101"/>
      <c r="F7" s="103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01"/>
      <c r="E7" s="101"/>
      <c r="F7" s="103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H15" sqref="H15"/>
    </sheetView>
  </sheetViews>
  <sheetFormatPr baseColWidth="10" defaultRowHeight="15"/>
  <cols>
    <col min="2" max="2" width="15.28515625" customWidth="1"/>
    <col min="3" max="3" width="37.42578125" customWidth="1"/>
    <col min="4" max="4" width="20.5703125" customWidth="1"/>
    <col min="5" max="5" width="14.85546875" customWidth="1"/>
    <col min="6" max="6" width="16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04" t="s">
        <v>0</v>
      </c>
      <c r="E6" s="104" t="s">
        <v>1</v>
      </c>
      <c r="F6" s="102" t="s">
        <v>2</v>
      </c>
    </row>
    <row r="7" spans="1:6" ht="15.75" thickBot="1">
      <c r="A7" s="71" t="s">
        <v>3</v>
      </c>
      <c r="B7" s="95" t="s">
        <v>4</v>
      </c>
      <c r="C7" s="95" t="s">
        <v>215</v>
      </c>
      <c r="D7" s="105"/>
      <c r="E7" s="105"/>
      <c r="F7" s="103"/>
    </row>
    <row r="8" spans="1:6" ht="15.75" thickBot="1">
      <c r="A8" s="66"/>
      <c r="B8" s="86"/>
      <c r="C8" s="44" t="s">
        <v>317</v>
      </c>
      <c r="D8" s="68">
        <v>308686.46999999997</v>
      </c>
      <c r="E8" s="46"/>
      <c r="F8" s="68">
        <f>D8</f>
        <v>308686.46999999997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308686.46999999997</v>
      </c>
    </row>
    <row r="10" spans="1:6" ht="17.25" thickBot="1">
      <c r="A10" s="41">
        <v>43118</v>
      </c>
      <c r="B10" s="22" t="s">
        <v>318</v>
      </c>
      <c r="C10" s="91" t="s">
        <v>265</v>
      </c>
      <c r="D10" s="49"/>
      <c r="E10" s="23">
        <v>6800</v>
      </c>
      <c r="F10" s="52">
        <f>F9-E10</f>
        <v>301886.46999999997</v>
      </c>
    </row>
    <row r="11" spans="1:6" ht="17.25" thickBot="1">
      <c r="A11" s="41">
        <v>43122</v>
      </c>
      <c r="B11" s="22" t="s">
        <v>319</v>
      </c>
      <c r="C11" s="48" t="s">
        <v>325</v>
      </c>
      <c r="D11" s="49"/>
      <c r="E11" s="23">
        <v>46783.9</v>
      </c>
      <c r="F11" s="52">
        <f t="shared" ref="F11:F15" si="0">F10-E11</f>
        <v>255102.56999999998</v>
      </c>
    </row>
    <row r="12" spans="1:6" ht="17.25" thickBot="1">
      <c r="A12" s="41">
        <v>43122</v>
      </c>
      <c r="B12" s="22" t="s">
        <v>320</v>
      </c>
      <c r="C12" s="48" t="s">
        <v>251</v>
      </c>
      <c r="D12" s="49"/>
      <c r="E12" s="23">
        <v>12600</v>
      </c>
      <c r="F12" s="52">
        <f t="shared" si="0"/>
        <v>242502.56999999998</v>
      </c>
    </row>
    <row r="13" spans="1:6" ht="17.25" thickBot="1">
      <c r="A13" s="41">
        <v>43124</v>
      </c>
      <c r="B13" s="22" t="s">
        <v>321</v>
      </c>
      <c r="C13" s="48" t="s">
        <v>316</v>
      </c>
      <c r="D13" s="49"/>
      <c r="E13" s="23">
        <v>52364.01</v>
      </c>
      <c r="F13" s="52">
        <f t="shared" si="0"/>
        <v>190138.55999999997</v>
      </c>
    </row>
    <row r="14" spans="1:6" ht="17.25" thickBot="1">
      <c r="A14" s="41">
        <v>43122</v>
      </c>
      <c r="B14" s="22" t="s">
        <v>322</v>
      </c>
      <c r="C14" s="48" t="s">
        <v>326</v>
      </c>
      <c r="D14" s="49"/>
      <c r="E14" s="23">
        <v>6300</v>
      </c>
      <c r="F14" s="52">
        <f t="shared" si="0"/>
        <v>183838.55999999997</v>
      </c>
    </row>
    <row r="15" spans="1:6" ht="17.25" thickBot="1">
      <c r="A15" s="41">
        <v>43125</v>
      </c>
      <c r="B15" s="22" t="s">
        <v>323</v>
      </c>
      <c r="C15" s="48" t="s">
        <v>39</v>
      </c>
      <c r="D15" s="49"/>
      <c r="E15" s="23">
        <v>12378.81</v>
      </c>
      <c r="F15" s="52">
        <f t="shared" si="0"/>
        <v>171459.74999999997</v>
      </c>
    </row>
    <row r="16" spans="1:6" ht="17.25" thickBot="1">
      <c r="A16" s="41">
        <v>43125</v>
      </c>
      <c r="B16" s="22" t="s">
        <v>324</v>
      </c>
      <c r="C16" s="48" t="s">
        <v>327</v>
      </c>
      <c r="D16" s="49"/>
      <c r="E16" s="23">
        <v>6100</v>
      </c>
      <c r="F16" s="52">
        <f>F15-E16</f>
        <v>165359.74999999997</v>
      </c>
    </row>
    <row r="17" spans="1:6" ht="17.25" thickBot="1">
      <c r="A17" s="94"/>
      <c r="B17" s="22"/>
      <c r="C17" s="91" t="s">
        <v>328</v>
      </c>
      <c r="D17" s="49">
        <v>6800</v>
      </c>
      <c r="E17" s="23"/>
      <c r="F17" s="52">
        <f>F16+D17</f>
        <v>172159.74999999997</v>
      </c>
    </row>
    <row r="18" spans="1:6" ht="17.25" thickBot="1">
      <c r="A18" s="93"/>
      <c r="B18" s="22"/>
      <c r="C18" s="75" t="s">
        <v>10</v>
      </c>
      <c r="D18" s="49"/>
      <c r="E18" s="23">
        <v>455.06</v>
      </c>
      <c r="F18" s="52">
        <f>F17-E18</f>
        <v>171704.68999999997</v>
      </c>
    </row>
    <row r="19" spans="1:6" ht="17.25" thickBot="1">
      <c r="A19" s="94"/>
      <c r="B19" s="22"/>
      <c r="C19" s="75"/>
      <c r="D19" s="49"/>
      <c r="E19" s="49"/>
      <c r="F19" s="52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143326.72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J13" sqref="J13"/>
    </sheetView>
  </sheetViews>
  <sheetFormatPr baseColWidth="10" defaultRowHeight="15"/>
  <cols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04" t="s">
        <v>0</v>
      </c>
      <c r="E6" s="104" t="s">
        <v>1</v>
      </c>
      <c r="F6" s="102" t="s">
        <v>2</v>
      </c>
    </row>
    <row r="7" spans="1:6" ht="15.75" thickBot="1">
      <c r="A7" s="71" t="s">
        <v>3</v>
      </c>
      <c r="B7" s="95" t="s">
        <v>4</v>
      </c>
      <c r="C7" s="95" t="s">
        <v>215</v>
      </c>
      <c r="D7" s="105"/>
      <c r="E7" s="105"/>
      <c r="F7" s="103"/>
    </row>
    <row r="8" spans="1:6" ht="15.75" thickBot="1">
      <c r="A8" s="66"/>
      <c r="B8" s="86"/>
      <c r="C8" s="44" t="s">
        <v>329</v>
      </c>
      <c r="D8" s="68">
        <v>171704.69</v>
      </c>
      <c r="E8" s="46"/>
      <c r="F8" s="68">
        <f>D8</f>
        <v>171704.69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171704.69</v>
      </c>
    </row>
    <row r="10" spans="1:6" ht="17.25" thickBot="1">
      <c r="A10" s="41">
        <v>43136</v>
      </c>
      <c r="B10" s="22" t="s">
        <v>330</v>
      </c>
      <c r="C10" s="91" t="s">
        <v>137</v>
      </c>
      <c r="D10" s="49"/>
      <c r="E10" s="23">
        <v>24387.45</v>
      </c>
      <c r="F10" s="52">
        <f>F9-E10</f>
        <v>147317.24</v>
      </c>
    </row>
    <row r="11" spans="1:6" ht="17.25" thickBot="1">
      <c r="A11" s="41">
        <v>43137</v>
      </c>
      <c r="B11" s="22" t="s">
        <v>331</v>
      </c>
      <c r="C11" s="48" t="s">
        <v>339</v>
      </c>
      <c r="D11" s="49"/>
      <c r="E11" s="23">
        <v>1260</v>
      </c>
      <c r="F11" s="52">
        <f t="shared" ref="F11:F15" si="0">F10-E11</f>
        <v>146057.24</v>
      </c>
    </row>
    <row r="12" spans="1:6" ht="17.25" thickBot="1">
      <c r="A12" s="41">
        <v>43137</v>
      </c>
      <c r="B12" s="22" t="s">
        <v>332</v>
      </c>
      <c r="C12" s="48" t="s">
        <v>339</v>
      </c>
      <c r="D12" s="49"/>
      <c r="E12" s="23">
        <v>3677.31</v>
      </c>
      <c r="F12" s="52">
        <f t="shared" si="0"/>
        <v>142379.93</v>
      </c>
    </row>
    <row r="13" spans="1:6" ht="17.25" thickBot="1">
      <c r="A13" s="41">
        <v>43145</v>
      </c>
      <c r="B13" s="22" t="s">
        <v>333</v>
      </c>
      <c r="C13" s="48" t="s">
        <v>251</v>
      </c>
      <c r="D13" s="49"/>
      <c r="E13" s="23">
        <v>3800</v>
      </c>
      <c r="F13" s="52">
        <f t="shared" si="0"/>
        <v>138579.93</v>
      </c>
    </row>
    <row r="14" spans="1:6" ht="17.25" thickBot="1">
      <c r="A14" s="41">
        <v>43154</v>
      </c>
      <c r="B14" s="22" t="s">
        <v>334</v>
      </c>
      <c r="C14" s="48" t="s">
        <v>340</v>
      </c>
      <c r="D14" s="49"/>
      <c r="E14" s="23">
        <v>23936.5</v>
      </c>
      <c r="F14" s="52">
        <f t="shared" si="0"/>
        <v>114643.43</v>
      </c>
    </row>
    <row r="15" spans="1:6" ht="17.25" thickBot="1">
      <c r="A15" s="41">
        <v>43154</v>
      </c>
      <c r="B15" s="22" t="s">
        <v>335</v>
      </c>
      <c r="C15" s="48" t="s">
        <v>316</v>
      </c>
      <c r="D15" s="49"/>
      <c r="E15" s="23">
        <v>39193.86</v>
      </c>
      <c r="F15" s="52">
        <f t="shared" si="0"/>
        <v>75449.569999999992</v>
      </c>
    </row>
    <row r="16" spans="1:6" ht="17.25" thickBot="1">
      <c r="A16" s="41">
        <v>43151</v>
      </c>
      <c r="B16" s="22" t="s">
        <v>336</v>
      </c>
      <c r="C16" s="48" t="s">
        <v>341</v>
      </c>
      <c r="D16" s="49"/>
      <c r="E16" s="23">
        <v>5400</v>
      </c>
      <c r="F16" s="52">
        <f>F15-E16</f>
        <v>70049.569999999992</v>
      </c>
    </row>
    <row r="17" spans="1:6" ht="17.25" thickBot="1">
      <c r="A17" s="94">
        <v>43159</v>
      </c>
      <c r="B17" s="22" t="s">
        <v>337</v>
      </c>
      <c r="C17" s="48" t="s">
        <v>325</v>
      </c>
      <c r="D17" s="49"/>
      <c r="E17" s="23">
        <v>56979.29</v>
      </c>
      <c r="F17" s="52">
        <f>F16-E17</f>
        <v>13070.279999999992</v>
      </c>
    </row>
    <row r="18" spans="1:6" ht="17.25" thickBot="1">
      <c r="A18" s="94">
        <v>43159</v>
      </c>
      <c r="B18" s="22" t="s">
        <v>338</v>
      </c>
      <c r="C18" s="91" t="s">
        <v>9</v>
      </c>
      <c r="D18" s="49"/>
      <c r="E18" s="23">
        <v>4068</v>
      </c>
      <c r="F18" s="52">
        <f>F17-E18</f>
        <v>9002.2799999999916</v>
      </c>
    </row>
    <row r="19" spans="1:6" ht="17.25" thickBot="1">
      <c r="A19" s="93">
        <v>43159</v>
      </c>
      <c r="B19" s="22"/>
      <c r="C19" s="75" t="s">
        <v>10</v>
      </c>
      <c r="D19" s="49"/>
      <c r="E19" s="23">
        <v>300.8</v>
      </c>
      <c r="F19" s="52">
        <f>F18-E19</f>
        <v>8701.4799999999923</v>
      </c>
    </row>
    <row r="20" spans="1:6" ht="17.25" thickBot="1">
      <c r="A20" s="94"/>
      <c r="B20" s="22"/>
      <c r="C20" s="75"/>
      <c r="D20" s="49"/>
      <c r="E20" s="49"/>
      <c r="F20" s="52"/>
    </row>
    <row r="21" spans="1:6" ht="17.25" thickBot="1">
      <c r="A21" s="78"/>
      <c r="B21" s="79"/>
      <c r="C21" s="90" t="s">
        <v>15</v>
      </c>
      <c r="D21" s="81"/>
      <c r="E21" s="82">
        <f>E10+E11+E12+E13+E14+E15+E16+E17+E18</f>
        <v>162702.41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01"/>
      <c r="E7" s="101"/>
      <c r="F7" s="103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96" t="s">
        <v>0</v>
      </c>
      <c r="E6" s="96" t="s">
        <v>1</v>
      </c>
      <c r="F6" s="98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97"/>
      <c r="E7" s="97"/>
      <c r="F7" s="99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96" t="s">
        <v>0</v>
      </c>
      <c r="E6" s="96" t="s">
        <v>1</v>
      </c>
      <c r="F6" s="9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97"/>
      <c r="E7" s="97"/>
      <c r="F7" s="99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96" t="s">
        <v>0</v>
      </c>
      <c r="E6" s="96" t="s">
        <v>1</v>
      </c>
      <c r="F6" s="9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97"/>
      <c r="E7" s="97"/>
      <c r="F7" s="99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96" t="s">
        <v>0</v>
      </c>
      <c r="E6" s="96" t="s">
        <v>1</v>
      </c>
      <c r="F6" s="9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97"/>
      <c r="E7" s="97"/>
      <c r="F7" s="99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96" t="s">
        <v>0</v>
      </c>
      <c r="E6" s="96" t="s">
        <v>1</v>
      </c>
      <c r="F6" s="98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97"/>
      <c r="E7" s="97"/>
      <c r="F7" s="99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01"/>
      <c r="E7" s="101"/>
      <c r="F7" s="103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01"/>
      <c r="E7" s="101"/>
      <c r="F7" s="103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00" t="s">
        <v>0</v>
      </c>
      <c r="E6" s="100" t="s">
        <v>1</v>
      </c>
      <c r="F6" s="10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01"/>
      <c r="E7" s="101"/>
      <c r="F7" s="103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</vt:lpstr>
      <vt:lpstr>FEBRERO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2018-03-02T12:36:38Z</cp:lastPrinted>
  <dcterms:created xsi:type="dcterms:W3CDTF">2013-12-30T14:55:10Z</dcterms:created>
  <dcterms:modified xsi:type="dcterms:W3CDTF">2018-03-02T12:36:51Z</dcterms:modified>
</cp:coreProperties>
</file>